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rquezc\Desktop\Cuenta Publica\2021\4o. Trimestre\Formatos Cuenta Publica\"/>
    </mc:Choice>
  </mc:AlternateContent>
  <xr:revisionPtr revIDLastSave="0" documentId="13_ncr:1_{57350EC3-439E-4124-80D9-FB04C986B08A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8680" yWindow="-120" windowWidth="29040" windowHeight="176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2" i="1"/>
  <c r="H60" i="1"/>
  <c r="H31" i="1"/>
  <c r="H15" i="1"/>
  <c r="H13" i="1"/>
  <c r="G17" i="1"/>
  <c r="F17" i="1"/>
  <c r="D17" i="1"/>
  <c r="C17" i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17" i="1"/>
  <c r="H17" i="1" s="1"/>
  <c r="G81" i="1"/>
  <c r="F81" i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<sst xmlns="http://schemas.openxmlformats.org/spreadsheetml/2006/main" count="93" uniqueCount="93">
  <si>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</si>
  <si>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</si>
  <si>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</si>
  <si>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</si>
  <si>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</si>
  <si>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</si>
  <si>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</si>
  <si>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</si>
  <si>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</si>
  <si>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</si>
  <si>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</si>
  <si>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</si>
  <si>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</si>
  <si>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</si>
  <si>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</si>
  <si>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</si>
  <si>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</si>
  <si>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</si>
  <si>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</si>
  <si>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</si>
  <si>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</si>
  <si>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</si>
  <si>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</si>
  <si>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</si>
  <si>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</si>
  <si>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</si>
  <si>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</si>
  <si>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</si>
  <si>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</si>
  <si>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</si>
  <si>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</si>
  <si>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</si>
  <si>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</si>
  <si>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</si>
  <si>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</si>
  <si>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</si>
  <si>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</si>
  <si>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</si>
  <si>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</si>
  <si>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</si>
  <si>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</si>
  <si>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</si>
  <si>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</si>
  <si>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</si>
  <si>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</si>
  <si>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</si>
  <si>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</si>
  <si>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</si>
  <si>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</si>
  <si>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</si>
  <si>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</si>
  <si>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</si>
  <si>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</si>
  <si>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</si>
  <si>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</si>
  <si>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</si>
  <si>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</si>
  <si>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</si>
  <si>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</si>
  <si>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</si>
  <si>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</si>
  <si>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</si>
  <si>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</si>
  <si>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</si>
  <si>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</si>
  <si>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</si>
  <si>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</si>
  <si>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</si>
  <si>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</si>
  <si>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</si>
  <si>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</si>
  <si>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</si>
  <si>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</si>
  <si>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</si>
  <si>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</si>
  <si>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</si>
  <si>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</si>
  <si>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</si>
  <si>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</si>
  <si>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</si>
  <si>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</si>
  <si>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</si>
  <si>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</si>
  <si>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</si>
  <si>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</si>
  <si>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</si>
  <si>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</si>
  <si>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>Instituto Estatal Electoral</t>
  </si>
  <si>
    <t>Lic. Yanko Durán Prieto</t>
  </si>
  <si>
    <t xml:space="preserve">Consejera Presidenta </t>
  </si>
  <si>
    <t>Lic. María Guadalupe Delgado Cota</t>
  </si>
  <si>
    <t xml:space="preserve">Encargada del Despacho de la Dirección </t>
  </si>
  <si>
    <t>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</si>
</sst>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40" zoomScale="80" zoomScaleNormal="80" workbookViewId="0">
      <selection activeCell="A24" sqref="A24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8.140625" style="1" bestFit="1" customWidth="1"/>
    <col min="4" max="4" width="18" style="1" bestFit="1" customWidth="1"/>
    <col min="5" max="5" width="18.140625" style="1" bestFit="1" customWidth="1"/>
    <col min="6" max="6" width="17.85546875" style="1" bestFit="1" customWidth="1"/>
    <col min="7" max="7" width="18.140625" style="1" bestFit="1" customWidth="1"/>
    <col min="8" max="8" width="16.71093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87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86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220464576.81999999</v>
      </c>
      <c r="D9" s="16">
        <f>SUM(D10:D16)</f>
        <v>0</v>
      </c>
      <c r="E9" s="16">
        <f t="shared" ref="E9:E26" si="0">C9+D9</f>
        <v>220464576.81999999</v>
      </c>
      <c r="F9" s="16">
        <f>SUM(F10:F16)</f>
        <v>215118436.52000001</v>
      </c>
      <c r="G9" s="16">
        <f>SUM(G10:G16)</f>
        <v>215118436.52000001</v>
      </c>
      <c r="H9" s="16">
        <f t="shared" ref="H9:H40" si="1">E9-F9</f>
        <v>5346140.2999999821</v>
      </c>
    </row>
    <row r="10" spans="2:9" ht="12" customHeight="1" x14ac:dyDescent="0.2">
      <c r="B10" s="11" t="s">
        <v>14</v>
      </c>
      <c r="C10" s="12">
        <v>37379345.270000003</v>
      </c>
      <c r="D10" s="13">
        <v>0</v>
      </c>
      <c r="E10" s="18">
        <f t="shared" si="0"/>
        <v>37379345.270000003</v>
      </c>
      <c r="F10" s="12">
        <v>33366885.390000001</v>
      </c>
      <c r="G10" s="12">
        <v>33366885.390000001</v>
      </c>
      <c r="H10" s="20">
        <f t="shared" si="1"/>
        <v>4012459.8800000027</v>
      </c>
    </row>
    <row r="11" spans="2:9" ht="12" customHeight="1" x14ac:dyDescent="0.2">
      <c r="B11" s="11" t="s">
        <v>15</v>
      </c>
      <c r="C11" s="12">
        <v>102967995.94</v>
      </c>
      <c r="D11" s="13">
        <v>-10806426.51</v>
      </c>
      <c r="E11" s="18">
        <f t="shared" si="0"/>
        <v>92161569.429999992</v>
      </c>
      <c r="F11" s="12">
        <v>91691825.799999997</v>
      </c>
      <c r="G11" s="12">
        <v>91691825.799999997</v>
      </c>
      <c r="H11" s="20">
        <f t="shared" si="1"/>
        <v>469743.62999999523</v>
      </c>
    </row>
    <row r="12" spans="2:9" ht="12" customHeight="1" x14ac:dyDescent="0.2">
      <c r="B12" s="11" t="s">
        <v>16</v>
      </c>
      <c r="C12" s="12">
        <v>62807069.729999997</v>
      </c>
      <c r="D12" s="13">
        <v>6800109.8799999999</v>
      </c>
      <c r="E12" s="18">
        <f t="shared" si="0"/>
        <v>69607179.609999999</v>
      </c>
      <c r="F12" s="12">
        <v>69512881.170000002</v>
      </c>
      <c r="G12" s="12">
        <v>69512881.170000002</v>
      </c>
      <c r="H12" s="20">
        <f t="shared" si="1"/>
        <v>94298.439999997616</v>
      </c>
    </row>
    <row r="13" spans="2:9" ht="12" customHeight="1" x14ac:dyDescent="0.2">
      <c r="B13" s="11" t="s">
        <v>17</v>
      </c>
      <c r="C13" s="12">
        <v>16742333.880000001</v>
      </c>
      <c r="D13" s="13">
        <v>-6800109.8799999999</v>
      </c>
      <c r="E13" s="18">
        <f>C13+D13</f>
        <v>9942224</v>
      </c>
      <c r="F13" s="12">
        <v>9515004.4499999993</v>
      </c>
      <c r="G13" s="12">
        <v>9515004.4499999993</v>
      </c>
      <c r="H13" s="20">
        <f t="shared" si="1"/>
        <v>427219.55000000075</v>
      </c>
    </row>
    <row r="14" spans="2:9" ht="12" customHeight="1" x14ac:dyDescent="0.2">
      <c r="B14" s="11" t="s">
        <v>18</v>
      </c>
      <c r="C14" s="12">
        <v>150000</v>
      </c>
      <c r="D14" s="13">
        <v>6777068.5499999998</v>
      </c>
      <c r="E14" s="18">
        <f t="shared" si="0"/>
        <v>6927068.5499999998</v>
      </c>
      <c r="F14" s="12">
        <v>6584649.75</v>
      </c>
      <c r="G14" s="12">
        <v>6584649.75</v>
      </c>
      <c r="H14" s="20">
        <f t="shared" si="1"/>
        <v>342418.79999999981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417832</v>
      </c>
      <c r="D16" s="13">
        <v>4029357.96</v>
      </c>
      <c r="E16" s="18">
        <f t="shared" si="0"/>
        <v>4447189.96</v>
      </c>
      <c r="F16" s="12">
        <v>4447189.96</v>
      </c>
      <c r="G16" s="12">
        <v>4447189.96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76654281.939999998</v>
      </c>
      <c r="D17" s="16">
        <f>SUM(D18:D26)</f>
        <v>22730331.34</v>
      </c>
      <c r="E17" s="16">
        <f t="shared" si="0"/>
        <v>99384613.280000001</v>
      </c>
      <c r="F17" s="16">
        <f>SUM(F18:F26)</f>
        <v>99384613.280000001</v>
      </c>
      <c r="G17" s="16">
        <f>SUM(G18:G26)</f>
        <v>99384613.280000001</v>
      </c>
      <c r="H17" s="16">
        <f t="shared" si="1"/>
        <v>0</v>
      </c>
    </row>
    <row r="18" spans="2:8" ht="24" x14ac:dyDescent="0.2">
      <c r="B18" s="9" t="s">
        <v>22</v>
      </c>
      <c r="C18" s="12">
        <v>66135897.25</v>
      </c>
      <c r="D18" s="13">
        <v>23901368.739999998</v>
      </c>
      <c r="E18" s="18">
        <f t="shared" si="0"/>
        <v>90037265.989999995</v>
      </c>
      <c r="F18" s="12">
        <v>90037265.989999995</v>
      </c>
      <c r="G18" s="12">
        <v>90037265.989999995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3475274.61</v>
      </c>
      <c r="D19" s="13">
        <v>-348149.31</v>
      </c>
      <c r="E19" s="18">
        <f t="shared" si="0"/>
        <v>3127125.3</v>
      </c>
      <c r="F19" s="12">
        <v>3127125.3</v>
      </c>
      <c r="G19" s="12">
        <v>3127125.3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264652.5</v>
      </c>
      <c r="D21" s="13">
        <v>21854.44</v>
      </c>
      <c r="E21" s="18">
        <f t="shared" si="0"/>
        <v>286506.94</v>
      </c>
      <c r="F21" s="12">
        <v>286506.94</v>
      </c>
      <c r="G21" s="12">
        <v>286506.94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4425.3999999999996</v>
      </c>
      <c r="E22" s="18">
        <f t="shared" si="0"/>
        <v>4425.3999999999996</v>
      </c>
      <c r="F22" s="12">
        <v>4425.3999999999996</v>
      </c>
      <c r="G22" s="12">
        <v>4425.3999999999996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3619542.19</v>
      </c>
      <c r="D23" s="13">
        <v>-540689.07999999996</v>
      </c>
      <c r="E23" s="18">
        <f t="shared" si="0"/>
        <v>3078853.11</v>
      </c>
      <c r="F23" s="12">
        <v>3078853.11</v>
      </c>
      <c r="G23" s="12">
        <v>3078853.11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2851697.5</v>
      </c>
      <c r="D24" s="13">
        <v>-48081.5</v>
      </c>
      <c r="E24" s="18">
        <f t="shared" si="0"/>
        <v>2803616</v>
      </c>
      <c r="F24" s="12">
        <v>2803616</v>
      </c>
      <c r="G24" s="12">
        <v>2803616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307217.89</v>
      </c>
      <c r="D26" s="13">
        <v>-260397.35</v>
      </c>
      <c r="E26" s="18">
        <f t="shared" si="0"/>
        <v>46820.540000000008</v>
      </c>
      <c r="F26" s="12">
        <v>46820.54</v>
      </c>
      <c r="G26" s="12">
        <v>46820.54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86230019.24000001</v>
      </c>
      <c r="D27" s="16">
        <f>SUM(D28:D36)</f>
        <v>-2349828.34</v>
      </c>
      <c r="E27" s="16">
        <f>D27+C27</f>
        <v>83880190.900000006</v>
      </c>
      <c r="F27" s="16">
        <f>SUM(F28:F36)</f>
        <v>67311494.290000007</v>
      </c>
      <c r="G27" s="16">
        <f>SUM(G28:G36)</f>
        <v>67311494.290000007</v>
      </c>
      <c r="H27" s="16">
        <f t="shared" si="1"/>
        <v>16568696.609999999</v>
      </c>
    </row>
    <row r="28" spans="2:8" x14ac:dyDescent="0.2">
      <c r="B28" s="9" t="s">
        <v>32</v>
      </c>
      <c r="C28" s="12">
        <v>9284673.0399999991</v>
      </c>
      <c r="D28" s="13">
        <v>0</v>
      </c>
      <c r="E28" s="18">
        <f t="shared" ref="E28:E36" si="2">C28+D28</f>
        <v>9284673.0399999991</v>
      </c>
      <c r="F28" s="12">
        <v>8972475.1699999999</v>
      </c>
      <c r="G28" s="12">
        <v>8972475.1699999999</v>
      </c>
      <c r="H28" s="20">
        <f t="shared" si="1"/>
        <v>312197.86999999918</v>
      </c>
    </row>
    <row r="29" spans="2:8" x14ac:dyDescent="0.2">
      <c r="B29" s="9" t="s">
        <v>33</v>
      </c>
      <c r="C29" s="12">
        <v>6268936.2800000003</v>
      </c>
      <c r="D29" s="13">
        <v>0</v>
      </c>
      <c r="E29" s="18">
        <f t="shared" si="2"/>
        <v>6268936.2800000003</v>
      </c>
      <c r="F29" s="12">
        <v>3916442.81</v>
      </c>
      <c r="G29" s="12">
        <v>3916442.81</v>
      </c>
      <c r="H29" s="20">
        <f t="shared" si="1"/>
        <v>2352493.4700000002</v>
      </c>
    </row>
    <row r="30" spans="2:8" ht="12" customHeight="1" x14ac:dyDescent="0.2">
      <c r="B30" s="9" t="s">
        <v>34</v>
      </c>
      <c r="C30" s="12">
        <v>7327986</v>
      </c>
      <c r="D30" s="13">
        <v>0</v>
      </c>
      <c r="E30" s="18">
        <f t="shared" si="2"/>
        <v>7327986</v>
      </c>
      <c r="F30" s="12">
        <v>5919495.2599999998</v>
      </c>
      <c r="G30" s="12">
        <v>5919495.2599999998</v>
      </c>
      <c r="H30" s="20">
        <f t="shared" si="1"/>
        <v>1408490.7400000002</v>
      </c>
    </row>
    <row r="31" spans="2:8" x14ac:dyDescent="0.2">
      <c r="B31" s="9" t="s">
        <v>35</v>
      </c>
      <c r="C31" s="12">
        <v>1892587</v>
      </c>
      <c r="D31" s="13">
        <v>0</v>
      </c>
      <c r="E31" s="18">
        <f t="shared" si="2"/>
        <v>1892587</v>
      </c>
      <c r="F31" s="12">
        <v>1231250.18</v>
      </c>
      <c r="G31" s="12">
        <v>1231250.18</v>
      </c>
      <c r="H31" s="20">
        <f t="shared" si="1"/>
        <v>661336.82000000007</v>
      </c>
    </row>
    <row r="32" spans="2:8" ht="24" x14ac:dyDescent="0.2">
      <c r="B32" s="9" t="s">
        <v>36</v>
      </c>
      <c r="C32" s="12">
        <v>10258154.67</v>
      </c>
      <c r="D32" s="13">
        <v>-1997742.3</v>
      </c>
      <c r="E32" s="18">
        <f t="shared" si="2"/>
        <v>8260412.3700000001</v>
      </c>
      <c r="F32" s="12">
        <v>4073279.57</v>
      </c>
      <c r="G32" s="12">
        <v>4073279.57</v>
      </c>
      <c r="H32" s="20">
        <f t="shared" si="1"/>
        <v>4187132.8000000003</v>
      </c>
    </row>
    <row r="33" spans="2:8" x14ac:dyDescent="0.2">
      <c r="B33" s="9" t="s">
        <v>37</v>
      </c>
      <c r="C33" s="12">
        <v>17406957.940000001</v>
      </c>
      <c r="D33" s="13">
        <v>-2274206.23</v>
      </c>
      <c r="E33" s="18">
        <f t="shared" si="2"/>
        <v>15132751.710000001</v>
      </c>
      <c r="F33" s="12">
        <v>11246673.27</v>
      </c>
      <c r="G33" s="12">
        <v>11246673.27</v>
      </c>
      <c r="H33" s="20">
        <f t="shared" si="1"/>
        <v>3886078.4400000013</v>
      </c>
    </row>
    <row r="34" spans="2:8" x14ac:dyDescent="0.2">
      <c r="B34" s="9" t="s">
        <v>38</v>
      </c>
      <c r="C34" s="12">
        <v>17706815.109999999</v>
      </c>
      <c r="D34" s="13">
        <v>-6580845.8799999999</v>
      </c>
      <c r="E34" s="18">
        <f t="shared" si="2"/>
        <v>11125969.23</v>
      </c>
      <c r="F34" s="12">
        <v>7710825.8600000003</v>
      </c>
      <c r="G34" s="12">
        <v>7710825.8600000003</v>
      </c>
      <c r="H34" s="20">
        <f t="shared" si="1"/>
        <v>3415143.37</v>
      </c>
    </row>
    <row r="35" spans="2:8" x14ac:dyDescent="0.2">
      <c r="B35" s="9" t="s">
        <v>39</v>
      </c>
      <c r="C35" s="12">
        <v>16031291.699999999</v>
      </c>
      <c r="D35" s="13">
        <v>0</v>
      </c>
      <c r="E35" s="18">
        <f t="shared" si="2"/>
        <v>16031291.699999999</v>
      </c>
      <c r="F35" s="12">
        <v>15685468.6</v>
      </c>
      <c r="G35" s="12">
        <v>15685468.6</v>
      </c>
      <c r="H35" s="20">
        <f t="shared" si="1"/>
        <v>345823.09999999963</v>
      </c>
    </row>
    <row r="36" spans="2:8" x14ac:dyDescent="0.2">
      <c r="B36" s="9" t="s">
        <v>40</v>
      </c>
      <c r="C36" s="12">
        <v>52617.5</v>
      </c>
      <c r="D36" s="13">
        <v>8502966.0700000003</v>
      </c>
      <c r="E36" s="18">
        <f t="shared" si="2"/>
        <v>8555583.5700000003</v>
      </c>
      <c r="F36" s="12">
        <v>8555583.5700000003</v>
      </c>
      <c r="G36" s="12">
        <v>8555583.5700000003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260879368.12000003</v>
      </c>
      <c r="D37" s="16">
        <f>SUM(D38:D46)</f>
        <v>0</v>
      </c>
      <c r="E37" s="16">
        <f>C37+D37</f>
        <v>260879368.12000003</v>
      </c>
      <c r="F37" s="16">
        <f>SUM(F38:F46)</f>
        <v>260879368.12000003</v>
      </c>
      <c r="G37" s="16">
        <f>SUM(G38:G46)</f>
        <v>257107007.68000001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260879368.12000003</v>
      </c>
      <c r="D41" s="13">
        <v>0</v>
      </c>
      <c r="E41" s="18">
        <f t="shared" si="3"/>
        <v>260879368.12000003</v>
      </c>
      <c r="F41" s="12">
        <v>260879368.12000003</v>
      </c>
      <c r="G41" s="12">
        <v>257107007.68000001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11407759.59</v>
      </c>
      <c r="D47" s="16">
        <f>SUM(D48:D56)</f>
        <v>0</v>
      </c>
      <c r="E47" s="16">
        <f t="shared" si="3"/>
        <v>11407759.59</v>
      </c>
      <c r="F47" s="16">
        <f>SUM(F48:F56)</f>
        <v>3416672.56</v>
      </c>
      <c r="G47" s="16">
        <f>SUM(G48:G56)</f>
        <v>3416672.56</v>
      </c>
      <c r="H47" s="16">
        <f t="shared" si="4"/>
        <v>7991087.0299999993</v>
      </c>
    </row>
    <row r="48" spans="2:8" x14ac:dyDescent="0.2">
      <c r="B48" s="9" t="s">
        <v>52</v>
      </c>
      <c r="C48" s="12">
        <v>10716544.59</v>
      </c>
      <c r="D48" s="13">
        <v>-684424</v>
      </c>
      <c r="E48" s="18">
        <f t="shared" si="3"/>
        <v>10032120.59</v>
      </c>
      <c r="F48" s="12">
        <v>2142808.56</v>
      </c>
      <c r="G48" s="12">
        <v>2142808.56</v>
      </c>
      <c r="H48" s="20">
        <f t="shared" si="4"/>
        <v>7889312.0299999993</v>
      </c>
    </row>
    <row r="49" spans="2:8" x14ac:dyDescent="0.2">
      <c r="B49" s="9" t="s">
        <v>53</v>
      </c>
      <c r="C49" s="12">
        <v>60000</v>
      </c>
      <c r="D49" s="13">
        <v>0</v>
      </c>
      <c r="E49" s="18">
        <f t="shared" si="3"/>
        <v>60000</v>
      </c>
      <c r="F49" s="12">
        <v>0</v>
      </c>
      <c r="G49" s="12">
        <v>0</v>
      </c>
      <c r="H49" s="20">
        <f t="shared" si="4"/>
        <v>60000</v>
      </c>
    </row>
    <row r="50" spans="2:8" x14ac:dyDescent="0.2">
      <c r="B50" s="9" t="s">
        <v>54</v>
      </c>
      <c r="C50" s="12">
        <v>0</v>
      </c>
      <c r="D50" s="13"/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583500</v>
      </c>
      <c r="D51" s="13">
        <v>684424</v>
      </c>
      <c r="E51" s="18">
        <f t="shared" si="3"/>
        <v>1267924</v>
      </c>
      <c r="F51" s="12">
        <v>1267924</v>
      </c>
      <c r="G51" s="12">
        <v>1267924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47715</v>
      </c>
      <c r="D53" s="13">
        <v>0</v>
      </c>
      <c r="E53" s="18">
        <f t="shared" si="3"/>
        <v>47715</v>
      </c>
      <c r="F53" s="12">
        <v>5940</v>
      </c>
      <c r="G53" s="12">
        <v>5940</v>
      </c>
      <c r="H53" s="20">
        <f t="shared" si="4"/>
        <v>41775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62872522.109999999</v>
      </c>
      <c r="D61" s="17">
        <f>SUM(D62:D68)</f>
        <v>-62800000</v>
      </c>
      <c r="E61" s="17">
        <f t="shared" si="3"/>
        <v>72522.109999999404</v>
      </c>
      <c r="F61" s="16">
        <f>SUM(F62:F68)</f>
        <v>0</v>
      </c>
      <c r="G61" s="16">
        <f>SUM(G62:G68)</f>
        <v>0</v>
      </c>
      <c r="H61" s="17">
        <f t="shared" si="4"/>
        <v>72522.109999999404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62872522.109999999</v>
      </c>
      <c r="D68" s="13">
        <v>-62800000</v>
      </c>
      <c r="E68" s="18">
        <f t="shared" si="3"/>
        <v>72522.109999999404</v>
      </c>
      <c r="F68" s="12">
        <v>0</v>
      </c>
      <c r="G68" s="12">
        <v>0</v>
      </c>
      <c r="H68" s="18">
        <f t="shared" si="4"/>
        <v>72522.109999999404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718508527.82000005</v>
      </c>
      <c r="D81" s="22">
        <f>SUM(D73,D69,D61,D57,D47,D37,D27,D17,D9)</f>
        <v>-42419497</v>
      </c>
      <c r="E81" s="22">
        <f>C81+D81</f>
        <v>676089030.82000005</v>
      </c>
      <c r="F81" s="22">
        <f>SUM(F73,F69,F61,F57,F47,F37,F17,F27,F9)</f>
        <v>646110584.7700001</v>
      </c>
      <c r="G81" s="22">
        <f>SUM(G73,G69,G61,G57,G47,G37,G27,G17,G9)</f>
        <v>642338224.33000004</v>
      </c>
      <c r="H81" s="22">
        <f t="shared" si="5"/>
        <v>29978446.049999952</v>
      </c>
    </row>
    <row r="83" spans="2:8" s="23" customFormat="1" x14ac:dyDescent="0.2"/>
    <row r="84" spans="2:8" s="23" customFormat="1" x14ac:dyDescent="0.2"/>
    <row r="85" spans="2:8" s="23" customFormat="1" ht="15" x14ac:dyDescent="0.25">
      <c r="B85" s="25" t="s">
        <v>88</v>
      </c>
      <c r="E85" s="24" t="s">
        <v>90</v>
      </c>
    </row>
    <row r="86" spans="2:8" s="23" customFormat="1" ht="15" x14ac:dyDescent="0.25">
      <c r="B86" s="25" t="s">
        <v>89</v>
      </c>
      <c r="E86" s="24" t="s">
        <v>91</v>
      </c>
    </row>
    <row r="87" spans="2:8" s="23" customFormat="1" ht="15" x14ac:dyDescent="0.25">
      <c r="E87" s="24" t="s">
        <v>92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" right="0" top="0.39370078740157483" bottom="0.39370078740157483" header="0" footer="0"/>
  <pageSetup paperSize="11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2022-02-01T21:16:44Z</cp:lastPrinted>
  <dcterms:created xsi:type="dcterms:W3CDTF">2019-12-04T16:22:52Z</dcterms:created>
  <dcterms:modified xsi:type="dcterms:W3CDTF">2022-02-01T21:16:46Z</dcterms:modified>
</cp:coreProperties>
</file>